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<sst xmlns="http://schemas.openxmlformats.org/spreadsheetml/2006/main" count="74" uniqueCount="72">
  <si>
    <t>Налог на доходы физических лиц с доходов, полученных физическими лицами, не являющимися налоговыми резидентами РФ</t>
  </si>
  <si>
    <t>Единый с/х налог</t>
  </si>
  <si>
    <t>Налог на имущество физических лиц, взимаемый по ставкам, применяемым к объектам налогообложения, расположенным в границах 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</si>
  <si>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</si>
  <si>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Платежи, взимаемые организациями поселений за выполнение опред.функций</t>
  </si>
  <si>
    <t>Дотации бюджетам поселений на выравнивание  бюджетной обеспеченности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</si>
  <si>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го.корпорации Фонд содействия реформированию ЖКХ</t>
  </si>
  <si>
    <t>% исполнения к году</t>
  </si>
  <si>
    <t xml:space="preserve">Налог на доходы физических лиц с доходов, полученных физическими лицами , являющимися налоговыми резидентами РФ в виде дивидендов от долевого участия в деятельности организаций </t>
  </si>
  <si>
    <t>Субсидии бюджетам поселений на обеспечение жильем молодых семей</t>
  </si>
  <si>
    <t xml:space="preserve">Назначено </t>
  </si>
  <si>
    <t xml:space="preserve">Исполнено </t>
  </si>
  <si>
    <t>Налог на доходы физ.лиц с доходов, полученных в виде выиграшей и призов в проводимых конкурсах, играх и др. мероприятиях в целях рекламы товаров, работ и услуг, процентных доходов по вкладам в банках, в виде материальной выгоды от экономии на процентах пр</t>
  </si>
  <si>
    <t>Код классификации доходов бюджетов</t>
  </si>
  <si>
    <t>Код главного администратора доходов бюджета</t>
  </si>
  <si>
    <t>Наименование показателя</t>
  </si>
  <si>
    <t>ДОХОДЫ, ВСЕГО</t>
  </si>
  <si>
    <t>1 01 02010 01 0000 110</t>
  </si>
  <si>
    <t>Налог на доходы физических лиц с доходов, облагаемых по налоговой ставке, установленной п.1 ст.224 НК РФ, за исключением доходов, полученных физическими лицами, зарегистрированными в качестве индивидуальных предпринимателей, частных нотариусов и др.лиц,</t>
  </si>
  <si>
    <t>Налог на доходы физических лиц с доходов, облагаемых по налоговой ставке, установленной п.1 ст.224 НК РФ и полученных физическими лицами, зарегистрированными в качестве индивидуальных предпринимателей, частных нотариусов и др.лиц, занимающихся частной п</t>
  </si>
  <si>
    <t>Земельный налог, взимаемый по ставкам установленным в соответствии с подпунктом 1 пункта 1 статьи 394 НК РФ, применяемым к объектам налогообложения, расположенным в границах поселений</t>
  </si>
  <si>
    <t>Земельный налог, взимаемый по ставкам установленным в соответствии с подпунктом 2 пункта 1 статьи 394 НК РФ, применяемым к объектам налогообложения, расположенным в границах поселений</t>
  </si>
  <si>
    <t>Земельный налог (по обязательствам, возникшим до 1 января 2006г.), мобилизуемый на территории поселений</t>
  </si>
  <si>
    <t>1 16 33050 10 0000 140</t>
  </si>
  <si>
    <t xml:space="preserve"> 1 01 02021 01 0000 110</t>
  </si>
  <si>
    <t xml:space="preserve"> 1 01 02022 01 0000 110</t>
  </si>
  <si>
    <t xml:space="preserve"> 1 01 02030 01 0000 110</t>
  </si>
  <si>
    <t xml:space="preserve"> 1 01 02040 01 0000 110</t>
  </si>
  <si>
    <t xml:space="preserve"> 1 05 03000 01 0000 110</t>
  </si>
  <si>
    <t xml:space="preserve"> 1 06 01030 10 0000 110</t>
  </si>
  <si>
    <t xml:space="preserve"> 1 06 06013 10 0000 110</t>
  </si>
  <si>
    <t xml:space="preserve"> 1 06 06023 10 0000 110</t>
  </si>
  <si>
    <t xml:space="preserve"> 1 09 04050 10 0000 110</t>
  </si>
  <si>
    <t>Администрация города Сердобска</t>
  </si>
  <si>
    <t xml:space="preserve">Доходы от сдачи в аренду имущества, находящегося в операт.управлении поселений и созданных ими учреждений (за исключением имущества автономных учреждений)  </t>
  </si>
  <si>
    <t>Доходы, получаемые в виде арендной платы, а также средства от продажи права на  заключение  договоров аренды   за   земли,   находящиеся в собственности поселений (за исключением земельных участков муниципальных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</si>
  <si>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</si>
  <si>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1 11 05010 10 0000 120</t>
  </si>
  <si>
    <t xml:space="preserve"> 1 11 05025 10 0000 120</t>
  </si>
  <si>
    <t xml:space="preserve"> 1 11 05035 10 0000 120</t>
  </si>
  <si>
    <t xml:space="preserve"> 1 11 07015 10 0000 120</t>
  </si>
  <si>
    <t>Доходы от перечисления части прибыли, остающейся после уплаты налогов и иных обязательных платежей муниц. унитарных предприятий, созданных поселениями</t>
  </si>
  <si>
    <t xml:space="preserve"> 1 13 03050 10 0000 130</t>
  </si>
  <si>
    <t xml:space="preserve"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основных средств 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</si>
  <si>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</si>
  <si>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1 14 06014 10 0000 430</t>
  </si>
  <si>
    <t xml:space="preserve"> 1 14 02033 10 0000 410</t>
  </si>
  <si>
    <t xml:space="preserve"> 1 15 02050 10 0000 140</t>
  </si>
  <si>
    <t xml:space="preserve"> 1 17 01050 10 0000 180</t>
  </si>
  <si>
    <t>Невыясненные поступления, зачисляемые в бюджеты поселений</t>
  </si>
  <si>
    <t xml:space="preserve"> 2 02 02088 10 0001 151</t>
  </si>
  <si>
    <t xml:space="preserve"> 2 02 02008 10 0000 151</t>
  </si>
  <si>
    <t xml:space="preserve"> 2 02 01001 10 0000 151</t>
  </si>
  <si>
    <t>Администрация Сердобского района</t>
  </si>
  <si>
    <t>Управление Федеральной налоговой службы по Пензенской области</t>
  </si>
  <si>
    <t>ДОХОДЫ</t>
  </si>
  <si>
    <t xml:space="preserve">бюджета города Сердобска Сердобского района </t>
  </si>
  <si>
    <t>Приложение 2</t>
  </si>
  <si>
    <t>Прочие межбюджетные трансферты, передаваемые бюджетам поселений</t>
  </si>
  <si>
    <t>по кодам классификации доходов бюджетов за 2010 год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</si>
  <si>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</si>
  <si>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 xml:space="preserve">Управление экономики Пензенской области </t>
  </si>
  <si>
    <t>Доходы от продажи земельных участков поселений</t>
  </si>
  <si>
    <t>1 14 06026 10 0000 430</t>
  </si>
  <si>
    <t>Прочие субсидии бюджетам поселений</t>
  </si>
  <si>
    <t xml:space="preserve"> 2 02 02999 10 0000 151</t>
  </si>
  <si>
    <t>2 02 04999 10 0000 151</t>
  </si>
  <si>
    <t>Финансовое управление Сердобского района</t>
  </si>
  <si>
    <t>Код вида доходов, подвида доходов, статьи (подстатьи) классификации операций сектора государственного управления, относящихся к доходам бюджета</t>
  </si>
  <si>
    <t>к проекту решения  Собрания представителей</t>
  </si>
  <si>
    <t>города Сердобска Сердобского района</t>
  </si>
  <si>
    <t>от __________ 2011 г.№_____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</si>
</sst>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2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172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172" fontId="4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 wrapText="1"/>
    </xf>
    <xf numFmtId="0" fontId="4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C4" sqref="C4:E4"/>
    </sheetView>
  </sheetViews>
  <sheetFormatPr defaultColWidth="9.140625" defaultRowHeight="12.75"/>
  <cols>
    <col min="1" max="1" width="40.8515625" style="1" customWidth="1"/>
    <col min="2" max="2" width="10.57421875" style="1" customWidth="1"/>
    <col min="3" max="3" width="23.7109375" style="1" customWidth="1"/>
    <col min="4" max="4" width="12.28125" style="0" customWidth="1"/>
    <col min="5" max="5" width="12.140625" style="0" customWidth="1"/>
    <col min="6" max="6" width="0.13671875" style="0" hidden="1" customWidth="1"/>
  </cols>
  <sheetData>
    <row r="1" spans="4:5" ht="15.75">
      <c r="D1" s="27" t="s">
        <v>57</v>
      </c>
      <c r="E1" s="27"/>
    </row>
    <row r="2" spans="3:7" ht="15.75">
      <c r="C2" s="27" t="s">
        <v>69</v>
      </c>
      <c r="D2" s="27"/>
      <c r="E2" s="27"/>
      <c r="G2" s="26"/>
    </row>
    <row r="3" spans="3:5" ht="15.75">
      <c r="C3" s="27" t="s">
        <v>70</v>
      </c>
      <c r="D3" s="27"/>
      <c r="E3" s="27"/>
    </row>
    <row r="4" spans="3:5" ht="15.75">
      <c r="C4" s="27" t="s">
        <v>71</v>
      </c>
      <c r="D4" s="27"/>
      <c r="E4" s="27"/>
    </row>
    <row r="5" spans="4:5" ht="15.75">
      <c r="D5" s="25"/>
      <c r="E5" s="25"/>
    </row>
    <row r="6" spans="1:6" ht="15.75">
      <c r="A6" s="28" t="s">
        <v>55</v>
      </c>
      <c r="B6" s="28"/>
      <c r="C6" s="28"/>
      <c r="D6" s="28"/>
      <c r="E6" s="28"/>
      <c r="F6" s="29"/>
    </row>
    <row r="7" spans="1:6" ht="15.75">
      <c r="A7" s="28" t="s">
        <v>56</v>
      </c>
      <c r="B7" s="28"/>
      <c r="C7" s="28"/>
      <c r="D7" s="28"/>
      <c r="E7" s="28"/>
      <c r="F7" s="28"/>
    </row>
    <row r="8" spans="1:6" ht="15.75">
      <c r="A8" s="28" t="s">
        <v>59</v>
      </c>
      <c r="B8" s="28"/>
      <c r="C8" s="28"/>
      <c r="D8" s="28"/>
      <c r="E8" s="28"/>
      <c r="F8" s="5"/>
    </row>
    <row r="9" spans="1:6" ht="15.75">
      <c r="A9" s="29"/>
      <c r="B9" s="29"/>
      <c r="C9" s="29"/>
      <c r="D9" s="29"/>
      <c r="E9" s="29"/>
      <c r="F9" s="29"/>
    </row>
    <row r="10" spans="1:6" ht="27.75" customHeight="1">
      <c r="A10" s="30" t="s">
        <v>15</v>
      </c>
      <c r="B10" s="32" t="s">
        <v>13</v>
      </c>
      <c r="C10" s="33"/>
      <c r="D10" s="30" t="s">
        <v>10</v>
      </c>
      <c r="E10" s="30" t="s">
        <v>11</v>
      </c>
      <c r="F10" s="30" t="s">
        <v>7</v>
      </c>
    </row>
    <row r="11" spans="1:6" ht="144.75" customHeight="1">
      <c r="A11" s="34"/>
      <c r="B11" s="6" t="s">
        <v>14</v>
      </c>
      <c r="C11" s="6" t="s">
        <v>68</v>
      </c>
      <c r="D11" s="31"/>
      <c r="E11" s="31"/>
      <c r="F11" s="31"/>
    </row>
    <row r="12" spans="1:6" ht="12.75" customHeight="1">
      <c r="A12" s="3">
        <v>1</v>
      </c>
      <c r="B12" s="3">
        <v>2</v>
      </c>
      <c r="C12" s="3">
        <v>3</v>
      </c>
      <c r="D12" s="4">
        <v>4</v>
      </c>
      <c r="E12" s="4">
        <v>5</v>
      </c>
      <c r="F12" s="9">
        <v>5</v>
      </c>
    </row>
    <row r="13" spans="1:6" ht="17.25" customHeight="1">
      <c r="A13" s="10" t="s">
        <v>16</v>
      </c>
      <c r="B13" s="8"/>
      <c r="C13" s="8"/>
      <c r="D13" s="11">
        <f>D14+D25+D27+D42+D44</f>
        <v>100815.1</v>
      </c>
      <c r="E13" s="11">
        <f>E14+E25+E27+E42+E44</f>
        <v>86696.6</v>
      </c>
      <c r="F13" s="12"/>
    </row>
    <row r="14" spans="1:6" ht="29.25" customHeight="1">
      <c r="A14" s="13" t="s">
        <v>54</v>
      </c>
      <c r="B14" s="14">
        <v>182</v>
      </c>
      <c r="C14" s="15"/>
      <c r="D14" s="16">
        <f>D15+D16+D17+D18+D19+D20+D21+D22+D23+D24</f>
        <v>30404</v>
      </c>
      <c r="E14" s="16">
        <f>E15+E16+E17+E18+E19+E20+E21+E22+E23+E24</f>
        <v>31200.600000000002</v>
      </c>
      <c r="F14" s="16">
        <f aca="true" t="shared" si="0" ref="F14:F23">E14/D14*100</f>
        <v>102.62004999342193</v>
      </c>
    </row>
    <row r="15" spans="1:6" ht="96" customHeight="1">
      <c r="A15" s="7" t="s">
        <v>8</v>
      </c>
      <c r="B15" s="17">
        <v>182</v>
      </c>
      <c r="C15" s="18" t="s">
        <v>17</v>
      </c>
      <c r="D15" s="19">
        <v>13</v>
      </c>
      <c r="E15" s="19">
        <v>6.5</v>
      </c>
      <c r="F15" s="19">
        <f t="shared" si="0"/>
        <v>50</v>
      </c>
    </row>
    <row r="16" spans="1:6" ht="126" customHeight="1">
      <c r="A16" s="20" t="s">
        <v>18</v>
      </c>
      <c r="B16" s="21">
        <v>182</v>
      </c>
      <c r="C16" s="18" t="s">
        <v>24</v>
      </c>
      <c r="D16" s="19">
        <v>16105</v>
      </c>
      <c r="E16" s="19">
        <v>16116</v>
      </c>
      <c r="F16" s="19">
        <f t="shared" si="0"/>
        <v>100.06830176963678</v>
      </c>
    </row>
    <row r="17" spans="1:6" ht="102.75" customHeight="1">
      <c r="A17" s="20" t="s">
        <v>19</v>
      </c>
      <c r="B17" s="17">
        <v>182</v>
      </c>
      <c r="C17" s="18" t="s">
        <v>25</v>
      </c>
      <c r="D17" s="19">
        <v>89</v>
      </c>
      <c r="E17" s="19">
        <v>91.3</v>
      </c>
      <c r="F17" s="19">
        <f t="shared" si="0"/>
        <v>102.58426966292133</v>
      </c>
    </row>
    <row r="18" spans="1:6" ht="59.25" customHeight="1">
      <c r="A18" s="7" t="s">
        <v>0</v>
      </c>
      <c r="B18" s="17">
        <v>182</v>
      </c>
      <c r="C18" s="18" t="s">
        <v>26</v>
      </c>
      <c r="D18" s="19"/>
      <c r="E18" s="19">
        <v>1.7</v>
      </c>
      <c r="F18" s="19" t="e">
        <f t="shared" si="0"/>
        <v>#DIV/0!</v>
      </c>
    </row>
    <row r="19" spans="1:6" ht="108.75" customHeight="1">
      <c r="A19" s="7" t="s">
        <v>12</v>
      </c>
      <c r="B19" s="17">
        <v>182</v>
      </c>
      <c r="C19" s="18" t="s">
        <v>27</v>
      </c>
      <c r="D19" s="19">
        <v>2</v>
      </c>
      <c r="E19" s="19">
        <v>5.9</v>
      </c>
      <c r="F19" s="19">
        <f t="shared" si="0"/>
        <v>295</v>
      </c>
    </row>
    <row r="20" spans="1:6" ht="15.75">
      <c r="A20" s="7" t="s">
        <v>1</v>
      </c>
      <c r="B20" s="17">
        <v>182</v>
      </c>
      <c r="C20" s="18" t="s">
        <v>28</v>
      </c>
      <c r="D20" s="19">
        <v>86</v>
      </c>
      <c r="E20" s="19">
        <v>116.5</v>
      </c>
      <c r="F20" s="19">
        <f t="shared" si="0"/>
        <v>135.46511627906978</v>
      </c>
    </row>
    <row r="21" spans="1:6" ht="58.5" customHeight="1">
      <c r="A21" s="7" t="s">
        <v>2</v>
      </c>
      <c r="B21" s="17">
        <v>182</v>
      </c>
      <c r="C21" s="18" t="s">
        <v>29</v>
      </c>
      <c r="D21" s="19">
        <v>3320</v>
      </c>
      <c r="E21" s="19">
        <v>3518.1</v>
      </c>
      <c r="F21" s="19">
        <f t="shared" si="0"/>
        <v>105.96686746987952</v>
      </c>
    </row>
    <row r="22" spans="1:6" ht="90" customHeight="1">
      <c r="A22" s="7" t="s">
        <v>20</v>
      </c>
      <c r="B22" s="17">
        <v>182</v>
      </c>
      <c r="C22" s="18" t="s">
        <v>30</v>
      </c>
      <c r="D22" s="19">
        <v>370</v>
      </c>
      <c r="E22" s="19">
        <v>450.4</v>
      </c>
      <c r="F22" s="19">
        <f t="shared" si="0"/>
        <v>121.72972972972973</v>
      </c>
    </row>
    <row r="23" spans="1:6" ht="89.25" customHeight="1">
      <c r="A23" s="7" t="s">
        <v>21</v>
      </c>
      <c r="B23" s="17">
        <v>182</v>
      </c>
      <c r="C23" s="18" t="s">
        <v>31</v>
      </c>
      <c r="D23" s="19">
        <v>10419</v>
      </c>
      <c r="E23" s="19">
        <v>10880.5</v>
      </c>
      <c r="F23" s="19">
        <f t="shared" si="0"/>
        <v>104.42940781264997</v>
      </c>
    </row>
    <row r="24" spans="1:6" ht="60" customHeight="1">
      <c r="A24" s="7" t="s">
        <v>22</v>
      </c>
      <c r="B24" s="17">
        <v>182</v>
      </c>
      <c r="C24" s="18" t="s">
        <v>32</v>
      </c>
      <c r="D24" s="19"/>
      <c r="E24" s="19">
        <v>13.7</v>
      </c>
      <c r="F24" s="19"/>
    </row>
    <row r="25" spans="1:6" ht="29.25" customHeight="1">
      <c r="A25" s="22" t="s">
        <v>61</v>
      </c>
      <c r="B25" s="14">
        <v>811</v>
      </c>
      <c r="C25" s="18"/>
      <c r="D25" s="19"/>
      <c r="E25" s="16">
        <v>20</v>
      </c>
      <c r="F25" s="19"/>
    </row>
    <row r="26" spans="1:6" ht="77.25" customHeight="1">
      <c r="A26" s="7" t="s">
        <v>60</v>
      </c>
      <c r="B26" s="17">
        <v>811</v>
      </c>
      <c r="C26" s="23" t="s">
        <v>23</v>
      </c>
      <c r="D26" s="19"/>
      <c r="E26" s="19">
        <v>20</v>
      </c>
      <c r="F26" s="19"/>
    </row>
    <row r="27" spans="1:6" ht="17.25" customHeight="1">
      <c r="A27" s="13" t="s">
        <v>33</v>
      </c>
      <c r="B27" s="14">
        <v>901</v>
      </c>
      <c r="C27" s="24"/>
      <c r="D27" s="16">
        <f>D28+D29+D30+D31+D32+D33++D34+D35+D36+D37+D38+D39+D40+D41</f>
        <v>68251</v>
      </c>
      <c r="E27" s="16">
        <f>E28+E29+E30+E31+E32+E33++E34+E35+E36+E37+E38+E39+E40+E41</f>
        <v>53227.6</v>
      </c>
      <c r="F27" s="16"/>
    </row>
    <row r="28" spans="1:6" ht="123" customHeight="1">
      <c r="A28" s="7" t="s">
        <v>36</v>
      </c>
      <c r="B28" s="17">
        <v>901</v>
      </c>
      <c r="C28" s="18" t="s">
        <v>37</v>
      </c>
      <c r="D28" s="19">
        <v>2405</v>
      </c>
      <c r="E28" s="19">
        <v>2405.2</v>
      </c>
      <c r="F28" s="19">
        <f>E28/D28*100</f>
        <v>100.00831600831602</v>
      </c>
    </row>
    <row r="29" spans="1:6" ht="122.25" customHeight="1">
      <c r="A29" s="7" t="s">
        <v>35</v>
      </c>
      <c r="B29" s="17">
        <v>901</v>
      </c>
      <c r="C29" s="18" t="s">
        <v>38</v>
      </c>
      <c r="D29" s="19">
        <v>893</v>
      </c>
      <c r="E29" s="19">
        <v>897.8</v>
      </c>
      <c r="F29" s="19">
        <f>E29/D29*100</f>
        <v>100.53751399776036</v>
      </c>
    </row>
    <row r="30" spans="1:6" ht="63" customHeight="1">
      <c r="A30" s="7" t="s">
        <v>34</v>
      </c>
      <c r="B30" s="17">
        <v>901</v>
      </c>
      <c r="C30" s="18" t="s">
        <v>39</v>
      </c>
      <c r="D30" s="19">
        <v>7475</v>
      </c>
      <c r="E30" s="19">
        <v>7540.7</v>
      </c>
      <c r="F30" s="19">
        <f>E30/D30*100</f>
        <v>100.87892976588628</v>
      </c>
    </row>
    <row r="31" spans="1:6" ht="60.75" customHeight="1">
      <c r="A31" s="7" t="s">
        <v>41</v>
      </c>
      <c r="B31" s="17">
        <v>901</v>
      </c>
      <c r="C31" s="18" t="s">
        <v>40</v>
      </c>
      <c r="D31" s="19">
        <v>30</v>
      </c>
      <c r="E31" s="19">
        <v>31.7</v>
      </c>
      <c r="F31" s="19"/>
    </row>
    <row r="32" spans="1:6" ht="59.25" customHeight="1">
      <c r="A32" s="7" t="s">
        <v>3</v>
      </c>
      <c r="B32" s="17">
        <v>901</v>
      </c>
      <c r="C32" s="18" t="s">
        <v>42</v>
      </c>
      <c r="D32" s="19">
        <v>1018</v>
      </c>
      <c r="E32" s="19">
        <v>1036.9</v>
      </c>
      <c r="F32" s="19">
        <f>E32/D32*100</f>
        <v>101.8565815324165</v>
      </c>
    </row>
    <row r="33" spans="1:6" ht="121.5" customHeight="1">
      <c r="A33" s="7" t="s">
        <v>43</v>
      </c>
      <c r="B33" s="17">
        <v>901</v>
      </c>
      <c r="C33" s="18" t="s">
        <v>46</v>
      </c>
      <c r="D33" s="19">
        <v>6064</v>
      </c>
      <c r="E33" s="19">
        <v>6064.7</v>
      </c>
      <c r="F33" s="19">
        <f>E33/D33*100</f>
        <v>100.01154353562005</v>
      </c>
    </row>
    <row r="34" spans="1:6" ht="27" customHeight="1">
      <c r="A34" s="7" t="s">
        <v>62</v>
      </c>
      <c r="B34" s="17">
        <v>901</v>
      </c>
      <c r="C34" s="18" t="s">
        <v>63</v>
      </c>
      <c r="D34" s="19">
        <v>143</v>
      </c>
      <c r="E34" s="19">
        <v>143.7</v>
      </c>
      <c r="F34" s="19">
        <f>E34/D34*100</f>
        <v>100.4895104895105</v>
      </c>
    </row>
    <row r="35" spans="1:6" ht="47.25">
      <c r="A35" s="7" t="s">
        <v>4</v>
      </c>
      <c r="B35" s="17">
        <v>901</v>
      </c>
      <c r="C35" s="18" t="s">
        <v>47</v>
      </c>
      <c r="D35" s="19">
        <v>15</v>
      </c>
      <c r="E35" s="19">
        <v>20.2</v>
      </c>
      <c r="F35" s="19">
        <f>E35/D35*100</f>
        <v>134.66666666666666</v>
      </c>
    </row>
    <row r="36" spans="1:6" ht="30" customHeight="1">
      <c r="A36" s="7" t="s">
        <v>49</v>
      </c>
      <c r="B36" s="17">
        <v>901</v>
      </c>
      <c r="C36" s="18" t="s">
        <v>48</v>
      </c>
      <c r="D36" s="19"/>
      <c r="E36" s="19">
        <v>-0.8</v>
      </c>
      <c r="F36" s="19"/>
    </row>
    <row r="37" spans="1:6" ht="47.25">
      <c r="A37" s="7" t="s">
        <v>5</v>
      </c>
      <c r="B37" s="17">
        <v>901</v>
      </c>
      <c r="C37" s="18" t="s">
        <v>52</v>
      </c>
      <c r="D37" s="19">
        <v>4536</v>
      </c>
      <c r="E37" s="19">
        <v>4536</v>
      </c>
      <c r="F37" s="19">
        <f>E37/D37*100</f>
        <v>100</v>
      </c>
    </row>
    <row r="38" spans="1:6" ht="28.5" customHeight="1">
      <c r="A38" s="7" t="s">
        <v>9</v>
      </c>
      <c r="B38" s="17">
        <v>901</v>
      </c>
      <c r="C38" s="18" t="s">
        <v>51</v>
      </c>
      <c r="D38" s="19">
        <v>388.8</v>
      </c>
      <c r="E38" s="19">
        <v>388.8</v>
      </c>
      <c r="F38" s="19"/>
    </row>
    <row r="39" spans="1:6" ht="75" customHeight="1">
      <c r="A39" s="7" t="s">
        <v>6</v>
      </c>
      <c r="B39" s="17">
        <v>901</v>
      </c>
      <c r="C39" s="18" t="s">
        <v>50</v>
      </c>
      <c r="D39" s="19">
        <v>22598.5</v>
      </c>
      <c r="E39" s="19">
        <v>22598.5</v>
      </c>
      <c r="F39" s="19">
        <f>E39/D39*100</f>
        <v>100</v>
      </c>
    </row>
    <row r="40" spans="1:6" ht="18" customHeight="1">
      <c r="A40" s="7" t="s">
        <v>64</v>
      </c>
      <c r="B40" s="17">
        <v>901</v>
      </c>
      <c r="C40" s="18" t="s">
        <v>65</v>
      </c>
      <c r="D40" s="19">
        <v>4684.7</v>
      </c>
      <c r="E40" s="19">
        <v>4564.2</v>
      </c>
      <c r="F40" s="19">
        <f>E40/D40*100</f>
        <v>97.42779687066407</v>
      </c>
    </row>
    <row r="41" spans="1:6" ht="29.25" customHeight="1">
      <c r="A41" s="7" t="s">
        <v>58</v>
      </c>
      <c r="B41" s="17">
        <v>901</v>
      </c>
      <c r="C41" s="18" t="s">
        <v>66</v>
      </c>
      <c r="D41" s="19">
        <v>18000</v>
      </c>
      <c r="E41" s="19">
        <v>3000</v>
      </c>
      <c r="F41" s="19"/>
    </row>
    <row r="42" spans="1:6" s="2" customFormat="1" ht="20.25" customHeight="1">
      <c r="A42" s="13" t="s">
        <v>53</v>
      </c>
      <c r="B42" s="14">
        <v>901</v>
      </c>
      <c r="C42" s="13"/>
      <c r="D42" s="16">
        <f>D43</f>
        <v>650</v>
      </c>
      <c r="E42" s="16">
        <f>E43</f>
        <v>738.3</v>
      </c>
      <c r="F42" s="24"/>
    </row>
    <row r="43" spans="1:6" ht="60.75" customHeight="1">
      <c r="A43" s="7" t="s">
        <v>44</v>
      </c>
      <c r="B43" s="17">
        <v>901</v>
      </c>
      <c r="C43" s="18" t="s">
        <v>45</v>
      </c>
      <c r="D43" s="19">
        <v>650</v>
      </c>
      <c r="E43" s="19">
        <v>738.3</v>
      </c>
      <c r="F43" s="19">
        <f>E43/D43*100</f>
        <v>113.58461538461538</v>
      </c>
    </row>
    <row r="44" spans="1:5" ht="31.5">
      <c r="A44" s="13" t="s">
        <v>67</v>
      </c>
      <c r="B44" s="14">
        <v>992</v>
      </c>
      <c r="C44" s="7"/>
      <c r="D44" s="24">
        <v>1510.1</v>
      </c>
      <c r="E44" s="24">
        <v>1510.1</v>
      </c>
    </row>
    <row r="45" spans="1:5" ht="47.25">
      <c r="A45" s="7" t="s">
        <v>5</v>
      </c>
      <c r="B45" s="17">
        <v>992</v>
      </c>
      <c r="C45" s="18" t="s">
        <v>52</v>
      </c>
      <c r="D45" s="23">
        <v>1510.1</v>
      </c>
      <c r="E45" s="23">
        <v>1510.1</v>
      </c>
    </row>
  </sheetData>
  <sheetProtection/>
  <mergeCells count="13">
    <mergeCell ref="F10:F11"/>
    <mergeCell ref="B10:C10"/>
    <mergeCell ref="A7:F7"/>
    <mergeCell ref="A10:A11"/>
    <mergeCell ref="D10:D11"/>
    <mergeCell ref="E10:E11"/>
    <mergeCell ref="A8:E8"/>
    <mergeCell ref="D1:E1"/>
    <mergeCell ref="A6:F6"/>
    <mergeCell ref="C2:E2"/>
    <mergeCell ref="C3:E3"/>
    <mergeCell ref="C4:E4"/>
    <mergeCell ref="A9:F9"/>
  </mergeCells>
  <printOptions/>
  <pageMargins left="0.3937007874015748" right="0.1968503937007874" top="0.1968503937007874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Rayon</cp:lastModifiedBy>
  <cp:lastPrinted>2011-04-04T06:43:43Z</cp:lastPrinted>
  <dcterms:created xsi:type="dcterms:W3CDTF">1996-10-08T23:32:33Z</dcterms:created>
  <dcterms:modified xsi:type="dcterms:W3CDTF">2011-04-04T06:54:19Z</dcterms:modified>
  <cp:category/>
  <cp:version/>
  <cp:contentType/>
  <cp:contentStatus/>
</cp:coreProperties>
</file>